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МАЛОТЕНГИНКА\Исполнение бюджета\2025 год\Исп.1 полуг.25г 33 от 10.07.2025\"/>
    </mc:Choice>
  </mc:AlternateContent>
  <xr:revisionPtr revIDLastSave="0" documentId="13_ncr:1_{BEF02FCE-D3B9-4D83-9951-1C011577B7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27" i="1" l="1"/>
  <c r="E14" i="1"/>
  <c r="F31" i="1"/>
  <c r="D27" i="1"/>
  <c r="D14" i="1"/>
  <c r="F33" i="1"/>
  <c r="F32" i="1"/>
  <c r="F30" i="1"/>
  <c r="F29" i="1"/>
  <c r="F28" i="1"/>
  <c r="F21" i="1"/>
  <c r="F18" i="1"/>
  <c r="F17" i="1"/>
  <c r="F16" i="1"/>
  <c r="F15" i="1"/>
  <c r="E35" i="1" l="1"/>
  <c r="F27" i="1"/>
  <c r="D35" i="1"/>
  <c r="F14" i="1"/>
  <c r="F35" i="1" l="1"/>
</calcChain>
</file>

<file path=xl/sharedStrings.xml><?xml version="1.0" encoding="utf-8"?>
<sst xmlns="http://schemas.openxmlformats.org/spreadsheetml/2006/main" count="67" uniqueCount="59">
  <si>
    <t>Код</t>
  </si>
  <si>
    <t>Наименование доходов</t>
  </si>
  <si>
    <t>1 00 00000 00 0000 000</t>
  </si>
  <si>
    <t>Налоговые и неналоговые доходы</t>
  </si>
  <si>
    <t>1 01 02000 01 0000 110</t>
  </si>
  <si>
    <t>Налог на доходы физических лиц</t>
  </si>
  <si>
    <t>Доходы от уплаты акцизов на дизельное топливо, моторные масла для дизельных и (или) карбюраторных (инжекторных) двигателей, автомобильный бензин, прямогонный бензин, подлежащие распределению между бюджетами Российской Федерации и местными бюджетами с учетом установленных дифференцированных нормативов отчислений  в местные бюджеты</t>
  </si>
  <si>
    <t>1 05 03000 01 0000 110</t>
  </si>
  <si>
    <t>1 06 01030 10 0000 110</t>
  </si>
  <si>
    <t>1 06 06033 10 0000 110</t>
  </si>
  <si>
    <t>1 06 06043 10 0000 110</t>
  </si>
  <si>
    <t>Прочие доходы от оказания платных услуг (работ) получателями средств бюджетов сельских поселений</t>
  </si>
  <si>
    <t>2 00 00000 00 0000 000</t>
  </si>
  <si>
    <t>Безвозмездные поступления</t>
  </si>
  <si>
    <t>Всего доходов</t>
  </si>
  <si>
    <t>1 03 02230 01 0000 110       1 03 02240 01 0000 110       1 03 02250 01 0000 110       1 03 02260 01 0000 110</t>
  </si>
  <si>
    <t>1 11 05035 10 0000 120</t>
  </si>
  <si>
    <t>2 02 30000 00 0000 150</t>
  </si>
  <si>
    <t>2 02 40000 00 0000 150</t>
  </si>
  <si>
    <t>2 02 20000 10 0000 150</t>
  </si>
  <si>
    <t>Прочие субсидии бюджетам сельских поселений</t>
  </si>
  <si>
    <t>сельского поселения Отрадненского района</t>
  </si>
  <si>
    <t>Приложение  № 1</t>
  </si>
  <si>
    <t>Безвозмездные поступления от негосударственных организаций</t>
  </si>
  <si>
    <t xml:space="preserve">к  постановлению администации </t>
  </si>
  <si>
    <t>ления Отрадненского района</t>
  </si>
  <si>
    <t xml:space="preserve">сельского поселения  Отрадненского района </t>
  </si>
  <si>
    <t>Утвержденные бюджетные назначения, рублей</t>
  </si>
  <si>
    <t>Исполнено, рублей</t>
  </si>
  <si>
    <t>% исп.</t>
  </si>
  <si>
    <t xml:space="preserve">Единый сельскохозяйст-венный налог 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</si>
  <si>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</si>
  <si>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 xml:space="preserve">Земельный налог с организаций, обладающих земельным участком, расположенным в границах сельских поселений </t>
  </si>
  <si>
    <t xml:space="preserve">Земельный налог с физических лиц, обладающих земельным участком, расположенным в границах сельских поселений 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</si>
  <si>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 </t>
  </si>
  <si>
    <t xml:space="preserve">Прочие доходы от компенсации затрат бюджетов сельских поселений </t>
  </si>
  <si>
    <t>2 02 10000 10 0000 150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</si>
  <si>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</si>
  <si>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</si>
  <si>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Иные межбюджетные трансферты </t>
  </si>
  <si>
    <t>2 07 05000 00 0000 150</t>
  </si>
  <si>
    <t xml:space="preserve">Прочие безвозмездные поступления в бюджеты сельских поселений </t>
  </si>
  <si>
    <t>Х</t>
  </si>
  <si>
    <t>2 04 00000 00 0000 000</t>
  </si>
  <si>
    <t>1 13 01995 10 0000 130</t>
  </si>
  <si>
    <t>1 13 02995 10 0000 130</t>
  </si>
  <si>
    <t>Малотенгинского сельского  посе-</t>
  </si>
  <si>
    <t>Исполнение по доходам бюджета Малотенгинского</t>
  </si>
  <si>
    <t xml:space="preserve">Финансист администрации Малотенгинского </t>
  </si>
  <si>
    <t>О.В.Приемкина</t>
  </si>
  <si>
    <t>1 14 02052 10 0000 440</t>
  </si>
  <si>
    <t>Доходы от реализации имущества, находящегося в оперативном управлении учреждений</t>
  </si>
  <si>
    <t>2 02 20000 00 0000 150</t>
  </si>
  <si>
    <t>1 14 06025 10 0000 430</t>
  </si>
  <si>
    <t>Доходы от продажи земельных участков, находящихся в собственности сельских поселений</t>
  </si>
  <si>
    <t>от 10.07.2025г № 33</t>
  </si>
  <si>
    <t>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</si>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</sst>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0" fontId="1" fillId="0" borderId="0" xfId="0" applyFont="1"/>
    <xf numFmtId="4" fontId="3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4" fontId="8" fillId="0" borderId="0" xfId="0" applyNumberFormat="1" applyFont="1" applyAlignment="1">
      <alignment vertical="top" wrapText="1"/>
    </xf>
    <xf numFmtId="4" fontId="2" fillId="0" borderId="0" xfId="0" applyNumberFormat="1" applyFont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" fontId="8" fillId="0" borderId="0" xfId="0" applyNumberFormat="1" applyFont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/>
    </xf>
    <xf numFmtId="164" fontId="2" fillId="0" borderId="0" xfId="0" applyNumberFormat="1" applyFont="1" applyAlignment="1">
      <alignment horizontal="center" vertical="top"/>
    </xf>
    <xf numFmtId="164" fontId="3" fillId="0" borderId="1" xfId="0" applyNumberFormat="1" applyFont="1" applyBorder="1" applyAlignment="1">
      <alignment horizontal="center" vertical="top" wrapText="1"/>
    </xf>
    <xf numFmtId="4" fontId="6" fillId="0" borderId="0" xfId="0" applyNumberFormat="1" applyFont="1" applyAlignment="1">
      <alignment horizontal="righ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8"/>
  <sheetViews>
    <sheetView tabSelected="1" topLeftCell="A22" workbookViewId="0">
      <selection activeCell="F35" sqref="F35"/>
    </sheetView>
  </sheetViews>
  <sheetFormatPr defaultRowHeight="15.75" x14ac:dyDescent="0.25"/>
  <cols>
    <col min="1" max="1" width="23.140625" style="1" customWidth="1"/>
    <col min="2" max="2" width="10.28515625" style="1" customWidth="1"/>
    <col min="3" max="3" width="17.140625" style="1" customWidth="1"/>
    <col min="4" max="4" width="14.42578125" style="11" customWidth="1"/>
    <col min="5" max="5" width="14.140625" style="12" customWidth="1"/>
    <col min="6" max="6" width="6.42578125" style="16" customWidth="1"/>
  </cols>
  <sheetData>
    <row r="1" spans="1:6" ht="18.75" x14ac:dyDescent="0.25">
      <c r="C1" s="31" t="s">
        <v>22</v>
      </c>
      <c r="D1" s="31"/>
      <c r="E1" s="31"/>
      <c r="F1" s="31"/>
    </row>
    <row r="2" spans="1:6" ht="18.75" x14ac:dyDescent="0.25">
      <c r="C2" s="31" t="s">
        <v>24</v>
      </c>
      <c r="D2" s="31"/>
      <c r="E2" s="31"/>
      <c r="F2" s="31"/>
    </row>
    <row r="3" spans="1:6" ht="18.75" customHeight="1" x14ac:dyDescent="0.25">
      <c r="C3" s="31" t="s">
        <v>46</v>
      </c>
      <c r="D3" s="31"/>
      <c r="E3" s="31"/>
      <c r="F3" s="31"/>
    </row>
    <row r="4" spans="1:6" ht="18.75" x14ac:dyDescent="0.25">
      <c r="C4" s="31" t="s">
        <v>25</v>
      </c>
      <c r="D4" s="31"/>
      <c r="E4" s="31"/>
      <c r="F4" s="31"/>
    </row>
    <row r="5" spans="1:6" s="7" customFormat="1" ht="18.75" x14ac:dyDescent="0.25">
      <c r="A5" s="1"/>
      <c r="B5" s="1"/>
      <c r="C5" s="31" t="s">
        <v>55</v>
      </c>
      <c r="D5" s="31"/>
      <c r="E5" s="31"/>
      <c r="F5" s="31"/>
    </row>
    <row r="6" spans="1:6" s="8" customFormat="1" ht="18.75" x14ac:dyDescent="0.3">
      <c r="A6" s="1"/>
      <c r="B6" s="1"/>
      <c r="C6" s="1"/>
      <c r="D6" s="11"/>
      <c r="E6" s="12"/>
      <c r="F6" s="16"/>
    </row>
    <row r="7" spans="1:6" ht="18.75" x14ac:dyDescent="0.25">
      <c r="A7" s="10"/>
    </row>
    <row r="8" spans="1:6" ht="18.75" x14ac:dyDescent="0.25">
      <c r="A8" s="10"/>
    </row>
    <row r="9" spans="1:6" ht="18.75" customHeight="1" x14ac:dyDescent="0.25">
      <c r="A9" s="31" t="s">
        <v>47</v>
      </c>
      <c r="B9" s="31"/>
      <c r="C9" s="31"/>
      <c r="D9" s="31"/>
      <c r="E9" s="31"/>
      <c r="F9" s="31"/>
    </row>
    <row r="10" spans="1:6" ht="18.75" customHeight="1" x14ac:dyDescent="0.25">
      <c r="A10" s="31" t="s">
        <v>26</v>
      </c>
      <c r="B10" s="31"/>
      <c r="C10" s="31"/>
      <c r="D10" s="31"/>
      <c r="E10" s="31"/>
      <c r="F10" s="31"/>
    </row>
    <row r="11" spans="1:6" ht="18.75" x14ac:dyDescent="0.25">
      <c r="A11" s="31" t="s">
        <v>58</v>
      </c>
      <c r="B11" s="31"/>
      <c r="C11" s="31"/>
      <c r="D11" s="31"/>
      <c r="E11" s="31"/>
      <c r="F11" s="31"/>
    </row>
    <row r="12" spans="1:6" ht="18.75" x14ac:dyDescent="0.25">
      <c r="A12" s="10"/>
      <c r="B12" s="10"/>
      <c r="C12" s="10"/>
      <c r="D12" s="10"/>
      <c r="E12" s="10"/>
      <c r="F12" s="10"/>
    </row>
    <row r="13" spans="1:6" ht="66.75" customHeight="1" x14ac:dyDescent="0.25">
      <c r="A13" s="3" t="s">
        <v>0</v>
      </c>
      <c r="B13" s="32" t="s">
        <v>1</v>
      </c>
      <c r="C13" s="33"/>
      <c r="D13" s="13" t="s">
        <v>27</v>
      </c>
      <c r="E13" s="9" t="s">
        <v>28</v>
      </c>
      <c r="F13" s="17" t="s">
        <v>29</v>
      </c>
    </row>
    <row r="14" spans="1:6" ht="31.5" x14ac:dyDescent="0.25">
      <c r="A14" s="5" t="s">
        <v>2</v>
      </c>
      <c r="B14" s="34" t="s">
        <v>3</v>
      </c>
      <c r="C14" s="35"/>
      <c r="D14" s="36">
        <f>SUM(D15:D26)</f>
        <v>8204700</v>
      </c>
      <c r="E14" s="36">
        <f>SUM(E15:E26)</f>
        <v>3825172.5999999996</v>
      </c>
      <c r="F14" s="37">
        <f>E14/D14*100</f>
        <v>46.621724133728229</v>
      </c>
    </row>
    <row r="15" spans="1:6" ht="32.25" customHeight="1" x14ac:dyDescent="0.25">
      <c r="A15" s="3" t="s">
        <v>4</v>
      </c>
      <c r="B15" s="21" t="s">
        <v>5</v>
      </c>
      <c r="C15" s="22"/>
      <c r="D15" s="44">
        <v>3177500</v>
      </c>
      <c r="E15" s="44">
        <v>1843164.38</v>
      </c>
      <c r="F15" s="38">
        <f t="shared" ref="F15:F35" si="0">E15/D15*100</f>
        <v>58.006746813532651</v>
      </c>
    </row>
    <row r="16" spans="1:6" ht="255" customHeight="1" x14ac:dyDescent="0.25">
      <c r="A16" s="3" t="s">
        <v>15</v>
      </c>
      <c r="B16" s="21" t="s">
        <v>6</v>
      </c>
      <c r="C16" s="22"/>
      <c r="D16" s="44">
        <v>2341200</v>
      </c>
      <c r="E16" s="44">
        <v>949866.89</v>
      </c>
      <c r="F16" s="38">
        <f t="shared" si="0"/>
        <v>40.571796087476507</v>
      </c>
    </row>
    <row r="17" spans="1:6" ht="34.5" customHeight="1" x14ac:dyDescent="0.25">
      <c r="A17" s="3" t="s">
        <v>7</v>
      </c>
      <c r="B17" s="21" t="s">
        <v>30</v>
      </c>
      <c r="C17" s="22"/>
      <c r="D17" s="44">
        <v>808000</v>
      </c>
      <c r="E17" s="44">
        <v>862166.5</v>
      </c>
      <c r="F17" s="38">
        <f t="shared" si="0"/>
        <v>106.70377475247525</v>
      </c>
    </row>
    <row r="18" spans="1:6" ht="102" customHeight="1" x14ac:dyDescent="0.25">
      <c r="A18" s="3" t="s">
        <v>8</v>
      </c>
      <c r="B18" s="21" t="s">
        <v>31</v>
      </c>
      <c r="C18" s="22"/>
      <c r="D18" s="44">
        <v>405000</v>
      </c>
      <c r="E18" s="44">
        <v>32502.52</v>
      </c>
      <c r="F18" s="38">
        <f t="shared" si="0"/>
        <v>8.0253135802469142</v>
      </c>
    </row>
    <row r="19" spans="1:6" ht="81" customHeight="1" x14ac:dyDescent="0.25">
      <c r="A19" s="3" t="s">
        <v>9</v>
      </c>
      <c r="B19" s="21" t="s">
        <v>32</v>
      </c>
      <c r="C19" s="22"/>
      <c r="D19" s="44">
        <v>30000</v>
      </c>
      <c r="E19" s="44">
        <v>59548</v>
      </c>
      <c r="F19" s="38" t="s">
        <v>42</v>
      </c>
    </row>
    <row r="20" spans="1:6" ht="96.75" customHeight="1" x14ac:dyDescent="0.25">
      <c r="A20" s="3" t="s">
        <v>10</v>
      </c>
      <c r="B20" s="21" t="s">
        <v>33</v>
      </c>
      <c r="C20" s="22"/>
      <c r="D20" s="45">
        <v>1354000</v>
      </c>
      <c r="E20" s="46">
        <v>52071.02</v>
      </c>
      <c r="F20" s="38" t="s">
        <v>42</v>
      </c>
    </row>
    <row r="21" spans="1:6" ht="145.5" customHeight="1" x14ac:dyDescent="0.25">
      <c r="A21" s="3" t="s">
        <v>16</v>
      </c>
      <c r="B21" s="21" t="s">
        <v>34</v>
      </c>
      <c r="C21" s="22"/>
      <c r="D21" s="45">
        <v>89000</v>
      </c>
      <c r="E21" s="45">
        <v>11945.34</v>
      </c>
      <c r="F21" s="38">
        <f t="shared" si="0"/>
        <v>13.421730337078653</v>
      </c>
    </row>
    <row r="22" spans="1:6" ht="78" customHeight="1" x14ac:dyDescent="0.25">
      <c r="A22" s="3" t="s">
        <v>56</v>
      </c>
      <c r="B22" s="21" t="s">
        <v>57</v>
      </c>
      <c r="C22" s="23"/>
      <c r="D22" s="45">
        <v>0</v>
      </c>
      <c r="E22" s="45">
        <v>11628.34</v>
      </c>
      <c r="F22" s="38" t="s">
        <v>42</v>
      </c>
    </row>
    <row r="23" spans="1:6" ht="80.25" hidden="1" customHeight="1" x14ac:dyDescent="0.25">
      <c r="A23" s="3" t="s">
        <v>44</v>
      </c>
      <c r="B23" s="21" t="s">
        <v>11</v>
      </c>
      <c r="C23" s="22"/>
      <c r="D23" s="39">
        <v>0</v>
      </c>
      <c r="E23" s="40">
        <v>0</v>
      </c>
      <c r="F23" s="38" t="s">
        <v>42</v>
      </c>
    </row>
    <row r="24" spans="1:6" ht="63" customHeight="1" x14ac:dyDescent="0.25">
      <c r="A24" s="3" t="s">
        <v>45</v>
      </c>
      <c r="B24" s="21" t="s">
        <v>35</v>
      </c>
      <c r="C24" s="22"/>
      <c r="D24" s="39">
        <v>0</v>
      </c>
      <c r="E24" s="40">
        <v>2279.61</v>
      </c>
      <c r="F24" s="38" t="s">
        <v>42</v>
      </c>
    </row>
    <row r="25" spans="1:6" ht="63" hidden="1" customHeight="1" x14ac:dyDescent="0.25">
      <c r="A25" s="3" t="s">
        <v>50</v>
      </c>
      <c r="B25" s="28" t="s">
        <v>51</v>
      </c>
      <c r="C25" s="29"/>
      <c r="D25" s="39">
        <v>0</v>
      </c>
      <c r="E25" s="40">
        <v>0</v>
      </c>
      <c r="F25" s="37" t="s">
        <v>42</v>
      </c>
    </row>
    <row r="26" spans="1:6" ht="63" hidden="1" customHeight="1" x14ac:dyDescent="0.25">
      <c r="A26" s="3" t="s">
        <v>53</v>
      </c>
      <c r="B26" s="28" t="s">
        <v>54</v>
      </c>
      <c r="C26" s="29"/>
      <c r="D26" s="39">
        <v>0</v>
      </c>
      <c r="E26" s="40">
        <v>0</v>
      </c>
      <c r="F26" s="37" t="s">
        <v>42</v>
      </c>
    </row>
    <row r="27" spans="1:6" ht="32.25" customHeight="1" x14ac:dyDescent="0.25">
      <c r="A27" s="5" t="s">
        <v>12</v>
      </c>
      <c r="B27" s="26" t="s">
        <v>13</v>
      </c>
      <c r="C27" s="27"/>
      <c r="D27" s="36">
        <f>SUM(D28:D34)</f>
        <v>22905900</v>
      </c>
      <c r="E27" s="36">
        <f>SUM(E28:E34)</f>
        <v>14240983.25</v>
      </c>
      <c r="F27" s="37">
        <f t="shared" si="0"/>
        <v>62.171681750116782</v>
      </c>
    </row>
    <row r="28" spans="1:6" ht="49.5" customHeight="1" x14ac:dyDescent="0.25">
      <c r="A28" s="4" t="s">
        <v>36</v>
      </c>
      <c r="B28" s="19" t="s">
        <v>37</v>
      </c>
      <c r="C28" s="20"/>
      <c r="D28" s="45">
        <v>6651500</v>
      </c>
      <c r="E28" s="45">
        <v>3325700</v>
      </c>
      <c r="F28" s="38">
        <f t="shared" si="0"/>
        <v>49.99924828985943</v>
      </c>
    </row>
    <row r="29" spans="1:6" ht="52.5" hidden="1" customHeight="1" x14ac:dyDescent="0.25">
      <c r="A29" s="4" t="s">
        <v>19</v>
      </c>
      <c r="B29" s="19" t="s">
        <v>20</v>
      </c>
      <c r="C29" s="20"/>
      <c r="D29" s="39">
        <v>0</v>
      </c>
      <c r="E29" s="40">
        <v>0</v>
      </c>
      <c r="F29" s="38" t="e">
        <f t="shared" si="0"/>
        <v>#DIV/0!</v>
      </c>
    </row>
    <row r="30" spans="1:6" ht="48.75" customHeight="1" x14ac:dyDescent="0.25">
      <c r="A30" s="3" t="s">
        <v>17</v>
      </c>
      <c r="B30" s="21" t="s">
        <v>38</v>
      </c>
      <c r="C30" s="22"/>
      <c r="D30" s="45">
        <v>197600</v>
      </c>
      <c r="E30" s="45">
        <v>68843.25</v>
      </c>
      <c r="F30" s="38">
        <f t="shared" si="0"/>
        <v>34.839701417004051</v>
      </c>
    </row>
    <row r="31" spans="1:6" ht="48.75" hidden="1" customHeight="1" x14ac:dyDescent="0.25">
      <c r="A31" s="3" t="s">
        <v>52</v>
      </c>
      <c r="B31" s="28" t="s">
        <v>20</v>
      </c>
      <c r="C31" s="29"/>
      <c r="D31" s="41">
        <v>0</v>
      </c>
      <c r="E31" s="47">
        <v>0</v>
      </c>
      <c r="F31" s="37" t="e">
        <f t="shared" si="0"/>
        <v>#DIV/0!</v>
      </c>
    </row>
    <row r="32" spans="1:6" ht="34.5" customHeight="1" x14ac:dyDescent="0.25">
      <c r="A32" s="3" t="s">
        <v>18</v>
      </c>
      <c r="B32" s="21" t="s">
        <v>39</v>
      </c>
      <c r="C32" s="23"/>
      <c r="D32" s="42">
        <v>16056800</v>
      </c>
      <c r="E32" s="40">
        <v>10846440</v>
      </c>
      <c r="F32" s="37">
        <f t="shared" si="0"/>
        <v>67.550445916994676</v>
      </c>
    </row>
    <row r="33" spans="1:6" ht="51" hidden="1" customHeight="1" x14ac:dyDescent="0.25">
      <c r="A33" s="15" t="s">
        <v>43</v>
      </c>
      <c r="B33" s="21" t="s">
        <v>23</v>
      </c>
      <c r="C33" s="23"/>
      <c r="D33" s="42"/>
      <c r="E33" s="40"/>
      <c r="F33" s="37" t="e">
        <f t="shared" si="0"/>
        <v>#DIV/0!</v>
      </c>
    </row>
    <row r="34" spans="1:6" ht="3.75" hidden="1" customHeight="1" x14ac:dyDescent="0.25">
      <c r="A34" s="3" t="s">
        <v>40</v>
      </c>
      <c r="B34" s="24" t="s">
        <v>41</v>
      </c>
      <c r="C34" s="25"/>
      <c r="D34" s="39">
        <v>0</v>
      </c>
      <c r="E34" s="40">
        <v>0</v>
      </c>
      <c r="F34" s="37" t="s">
        <v>42</v>
      </c>
    </row>
    <row r="35" spans="1:6" ht="22.5" customHeight="1" x14ac:dyDescent="0.25">
      <c r="A35" s="3"/>
      <c r="B35" s="26" t="s">
        <v>14</v>
      </c>
      <c r="C35" s="27"/>
      <c r="D35" s="43">
        <f>D14+D27</f>
        <v>31110600</v>
      </c>
      <c r="E35" s="43">
        <f>E14+E27</f>
        <v>18066155.850000001</v>
      </c>
      <c r="F35" s="48">
        <f t="shared" si="0"/>
        <v>58.070740680025466</v>
      </c>
    </row>
    <row r="36" spans="1:6" s="6" customFormat="1" ht="19.5" customHeight="1" x14ac:dyDescent="0.25">
      <c r="A36" s="2"/>
      <c r="B36" s="1"/>
      <c r="C36" s="1"/>
      <c r="D36" s="11"/>
      <c r="E36" s="12"/>
      <c r="F36" s="16"/>
    </row>
    <row r="37" spans="1:6" ht="20.25" customHeight="1" x14ac:dyDescent="0.25">
      <c r="A37" s="2"/>
    </row>
    <row r="38" spans="1:6" ht="18.75" x14ac:dyDescent="0.25">
      <c r="A38" s="30" t="s">
        <v>48</v>
      </c>
      <c r="B38" s="30"/>
      <c r="C38" s="30"/>
      <c r="D38" s="30"/>
    </row>
    <row r="39" spans="1:6" ht="18.75" x14ac:dyDescent="0.25">
      <c r="A39" s="30" t="s">
        <v>21</v>
      </c>
      <c r="B39" s="30"/>
      <c r="C39" s="30"/>
      <c r="D39" s="30"/>
      <c r="E39" s="18" t="s">
        <v>49</v>
      </c>
      <c r="F39" s="18"/>
    </row>
    <row r="40" spans="1:6" ht="23.25" customHeight="1" x14ac:dyDescent="0.25">
      <c r="D40" s="14"/>
    </row>
    <row r="41" spans="1:6" ht="37.5" customHeight="1" x14ac:dyDescent="0.25"/>
    <row r="42" spans="1:6" ht="33.75" customHeight="1" x14ac:dyDescent="0.25"/>
    <row r="43" spans="1:6" ht="18.75" customHeight="1" x14ac:dyDescent="0.25"/>
    <row r="44" spans="1:6" ht="42.75" customHeight="1" x14ac:dyDescent="0.25"/>
    <row r="47" spans="1:6" ht="21" customHeight="1" x14ac:dyDescent="0.25"/>
    <row r="48" spans="1:6" ht="20.25" customHeight="1" x14ac:dyDescent="0.25"/>
  </sheetData>
  <mergeCells count="34">
    <mergeCell ref="B15:C15"/>
    <mergeCell ref="B16:C16"/>
    <mergeCell ref="B17:C17"/>
    <mergeCell ref="A9:F9"/>
    <mergeCell ref="A10:F10"/>
    <mergeCell ref="A11:F11"/>
    <mergeCell ref="B13:C13"/>
    <mergeCell ref="B14:C14"/>
    <mergeCell ref="B20:C20"/>
    <mergeCell ref="B18:C18"/>
    <mergeCell ref="B19:C19"/>
    <mergeCell ref="C1:F1"/>
    <mergeCell ref="C2:F2"/>
    <mergeCell ref="C3:F3"/>
    <mergeCell ref="C4:F4"/>
    <mergeCell ref="C5:F5"/>
    <mergeCell ref="B24:C24"/>
    <mergeCell ref="B21:C21"/>
    <mergeCell ref="B23:C23"/>
    <mergeCell ref="B33:C33"/>
    <mergeCell ref="B27:C27"/>
    <mergeCell ref="B28:C28"/>
    <mergeCell ref="B26:C26"/>
    <mergeCell ref="B25:C25"/>
    <mergeCell ref="A38:D38"/>
    <mergeCell ref="A39:D39"/>
    <mergeCell ref="B22:C22"/>
    <mergeCell ref="B29:C29"/>
    <mergeCell ref="B30:C30"/>
    <mergeCell ref="B32:C32"/>
    <mergeCell ref="B34:C34"/>
    <mergeCell ref="B35:C35"/>
    <mergeCell ref="B31:C31"/>
    <mergeCell ref="E39:F39"/>
  </mergeCells>
  <pageMargins left="1.1811023622047245" right="0.39370078740157483" top="0.78740157480314965" bottom="0.78740157480314965" header="0" footer="0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2025-07-15T11:42:16Z</cp:lastPrinted>
  <dcterms:created xsi:type="dcterms:W3CDTF">2017-11-13T10:20:11Z</dcterms:created>
  <dcterms:modified xsi:type="dcterms:W3CDTF">2025-07-15T11:42:28Z</dcterms:modified>
</cp:coreProperties>
</file>